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Lead-Agency\GJ514\53-56 Mont-Oversight Actv\53b-WebPostVal\24-25\Additional Supporting Docs\"/>
    </mc:Choice>
  </mc:AlternateContent>
  <xr:revisionPtr revIDLastSave="0" documentId="8_{CD02F3A2-DC3A-4A13-9447-324310F4B350}" xr6:coauthVersionLast="47" xr6:coauthVersionMax="47" xr10:uidLastSave="{00000000-0000-0000-0000-000000000000}"/>
  <bookViews>
    <workbookView xWindow="-28920" yWindow="5100" windowWidth="29040" windowHeight="15720" activeTab="2" xr2:uid="{46A1C7DA-184F-4B0A-9FA5-AAF2FE8A1E59}"/>
  </bookViews>
  <sheets>
    <sheet name="splat" sheetId="6" r:id="rId1"/>
    <sheet name="Links" sheetId="5" r:id="rId2"/>
    <sheet name="FPCF" sheetId="1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" i="17" l="1"/>
  <c r="O1" i="17"/>
  <c r="N1" i="17"/>
  <c r="M1" i="17"/>
  <c r="L1" i="17"/>
  <c r="K1" i="17"/>
  <c r="J1" i="17"/>
  <c r="I1" i="17"/>
  <c r="H1" i="17"/>
  <c r="G1" i="17"/>
  <c r="F1" i="17"/>
  <c r="E1" i="17"/>
  <c r="D1" i="17"/>
  <c r="C1" i="17"/>
  <c r="B1" i="17"/>
  <c r="A1" i="17"/>
  <c r="B2" i="17"/>
  <c r="C2" i="17"/>
  <c r="D2" i="17"/>
  <c r="E2" i="17"/>
  <c r="F2" i="17"/>
  <c r="G2" i="17"/>
  <c r="H2" i="17"/>
  <c r="I2" i="17"/>
  <c r="J2" i="17"/>
  <c r="K2" i="17"/>
  <c r="L2" i="17"/>
  <c r="M2" i="17"/>
  <c r="N2" i="17"/>
  <c r="O2" i="17"/>
  <c r="P2" i="17"/>
  <c r="A2" i="17"/>
</calcChain>
</file>

<file path=xl/sharedStrings.xml><?xml version="1.0" encoding="utf-8"?>
<sst xmlns="http://schemas.openxmlformats.org/spreadsheetml/2006/main" count="40" uniqueCount="40">
  <si>
    <t>Percent OOHC</t>
  </si>
  <si>
    <t>FSS Episodes</t>
  </si>
  <si>
    <t>Percent FSS Episodes</t>
  </si>
  <si>
    <t>OOHC Episodes</t>
  </si>
  <si>
    <t>Total Services Episodes</t>
  </si>
  <si>
    <t>Agency</t>
  </si>
  <si>
    <t>Retained Percentage</t>
  </si>
  <si>
    <t>Count of Unlicensed Placements</t>
  </si>
  <si>
    <t>CLS Vacancy Link</t>
  </si>
  <si>
    <t>Children Seen Every 30 Days</t>
  </si>
  <si>
    <t>Quality Link</t>
  </si>
  <si>
    <t>Accountability | Florida DCF (myflfamilies.com)</t>
  </si>
  <si>
    <t>Staffing Rates | Florida DCF (myflfamilies.com)</t>
  </si>
  <si>
    <t>Previous CARS Worker Count</t>
  </si>
  <si>
    <t>Retained Previous CARS Workers</t>
  </si>
  <si>
    <t>Foster Recruitment Link</t>
  </si>
  <si>
    <t>Placement in Out-of-Home Care Data | Florida DCF (myflfamilies.com)</t>
  </si>
  <si>
    <t>In-Home Episodes</t>
  </si>
  <si>
    <t>Percent In-Home</t>
  </si>
  <si>
    <t>Count of CARS Workers w-25+ Cases</t>
  </si>
  <si>
    <t>Percent of CARS Workers w-25+</t>
  </si>
  <si>
    <t>Avg CARS Worker Caseload</t>
  </si>
  <si>
    <t>ChildNet-Broward</t>
  </si>
  <si>
    <t>ChildNet-Palm Beach</t>
  </si>
  <si>
    <t>Childrens Network-Hillsborough</t>
  </si>
  <si>
    <t>Childrens Network of SW Florida</t>
  </si>
  <si>
    <t>Citrus Health Network</t>
  </si>
  <si>
    <t>Communities Connected for Kids</t>
  </si>
  <si>
    <t>Community Partnership for Children</t>
  </si>
  <si>
    <t>Family Integrity Program</t>
  </si>
  <si>
    <t>Family Partnerships of Central Florida</t>
  </si>
  <si>
    <t>Family Support Services of North Fla</t>
  </si>
  <si>
    <t>FSS Suncoast</t>
  </si>
  <si>
    <t>Heartland for Children</t>
  </si>
  <si>
    <t>Kids Central, Inc.</t>
  </si>
  <si>
    <t>Kids First of Florida, Inc.</t>
  </si>
  <si>
    <t>NWF Health Network - East</t>
  </si>
  <si>
    <t>NWF Health Network - West</t>
  </si>
  <si>
    <t>Partnership for Strong Families</t>
  </si>
  <si>
    <t>Safe Children Coalition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</si>
</sst>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9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wrapText="1"/>
    </xf>
    <xf numFmtId="14" fontId="4" fillId="0" borderId="5" xfId="0" applyNumberFormat="1" applyFont="1" applyBorder="1" applyAlignment="1">
      <alignment wrapText="1"/>
    </xf>
    <xf numFmtId="0" fontId="0" fillId="0" borderId="1" xfId="0" applyBorder="1"/>
    <xf numFmtId="10" fontId="0" fillId="0" borderId="5" xfId="1" applyNumberFormat="1" applyFont="1" applyBorder="1"/>
    <xf numFmtId="10" fontId="0" fillId="0" borderId="13" xfId="1" applyNumberFormat="1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4" fontId="0" fillId="0" borderId="0" xfId="0" applyNumberFormat="1" applyFill="1" applyBorder="1"/>
    <xf numFmtId="0" fontId="0" fillId="4" borderId="19" xfId="0" applyFill="1" applyBorder="1"/>
    <xf numFmtId="0" fontId="0" fillId="4" borderId="20" xfId="0" applyFill="1" applyBorder="1"/>
    <xf numFmtId="10" fontId="0" fillId="4" borderId="16" xfId="0" applyNumberFormat="1" applyFill="1" applyBorder="1"/>
    <xf numFmtId="10" fontId="0" fillId="4" borderId="17" xfId="0" applyNumberFormat="1" applyFill="1" applyBorder="1"/>
    <xf numFmtId="0" fontId="7" fillId="0" borderId="0" xfId="2"/>
    <xf numFmtId="0" fontId="1" fillId="3" borderId="10" xfId="0" applyFont="1" applyFill="1" applyBorder="1" applyAlignment="1">
      <alignment horizontal="right"/>
    </xf>
    <xf numFmtId="10" fontId="1" fillId="3" borderId="1" xfId="1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10" fontId="2" fillId="3" borderId="1" xfId="1" applyNumberFormat="1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1" fillId="3" borderId="11" xfId="0" applyFont="1" applyFill="1" applyBorder="1" applyAlignment="1">
      <alignment horizontal="right"/>
    </xf>
    <xf numFmtId="10" fontId="1" fillId="3" borderId="12" xfId="1" applyNumberFormat="1" applyFont="1" applyFill="1" applyBorder="1" applyAlignment="1">
      <alignment horizontal="right"/>
    </xf>
    <xf numFmtId="0" fontId="2" fillId="3" borderId="12" xfId="0" applyFont="1" applyFill="1" applyBorder="1" applyAlignment="1">
      <alignment horizontal="right"/>
    </xf>
    <xf numFmtId="10" fontId="2" fillId="3" borderId="12" xfId="1" applyNumberFormat="1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49" fontId="6" fillId="2" borderId="6" xfId="0" applyNumberFormat="1" applyFont="1" applyFill="1" applyBorder="1" applyAlignment="1">
      <alignment horizontal="left"/>
    </xf>
    <xf numFmtId="49" fontId="6" fillId="2" borderId="2" xfId="0" applyNumberFormat="1" applyFont="1" applyFill="1" applyBorder="1" applyAlignment="1">
      <alignment horizontal="left"/>
    </xf>
    <xf numFmtId="10" fontId="0" fillId="0" borderId="4" xfId="1" applyNumberFormat="1" applyFont="1" applyBorder="1"/>
    <xf numFmtId="10" fontId="0" fillId="0" borderId="3" xfId="1" applyNumberFormat="1" applyFont="1" applyBorder="1"/>
    <xf numFmtId="0" fontId="1" fillId="3" borderId="10" xfId="0" applyFont="1" applyFill="1" applyBorder="1" applyAlignment="1">
      <alignment horizontal="center"/>
    </xf>
    <xf numFmtId="10" fontId="1" fillId="3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0" fontId="2" fillId="3" borderId="1" xfId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10" fontId="0" fillId="0" borderId="5" xfId="1" applyNumberFormat="1" applyFont="1" applyBorder="1" applyAlignment="1">
      <alignment horizontal="center"/>
    </xf>
    <xf numFmtId="0" fontId="0" fillId="4" borderId="19" xfId="0" applyFill="1" applyBorder="1" applyAlignment="1">
      <alignment horizontal="center"/>
    </xf>
    <xf numFmtId="10" fontId="0" fillId="0" borderId="3" xfId="1" applyNumberFormat="1" applyFont="1" applyBorder="1" applyAlignment="1">
      <alignment horizontal="center"/>
    </xf>
    <xf numFmtId="10" fontId="0" fillId="4" borderId="16" xfId="0" applyNumberFormat="1" applyFill="1" applyBorder="1" applyAlignment="1">
      <alignment horizontal="center"/>
    </xf>
    <xf numFmtId="14" fontId="4" fillId="4" borderId="7" xfId="0" applyNumberFormat="1" applyFont="1" applyFill="1" applyBorder="1" applyAlignment="1">
      <alignment horizontal="center" vertical="center" wrapText="1"/>
    </xf>
    <xf numFmtId="14" fontId="4" fillId="4" borderId="8" xfId="0" applyNumberFormat="1" applyFont="1" applyFill="1" applyBorder="1" applyAlignment="1">
      <alignment horizontal="center" vertical="center" wrapText="1"/>
    </xf>
    <xf numFmtId="14" fontId="4" fillId="4" borderId="9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yflfamilies.com/services/abuse/domestic-violence/programs/child-welfare-child-protection/placement-out-home-care" TargetMode="External"/><Relationship Id="rId2" Type="http://schemas.openxmlformats.org/officeDocument/2006/relationships/hyperlink" Target="https://www.myflfamilies.com/services/child-family/child-and-family-well-being/childrens-legal-services/staffing-rates" TargetMode="External"/><Relationship Id="rId1" Type="http://schemas.openxmlformats.org/officeDocument/2006/relationships/hyperlink" Target="https://myflfamilies.com/accountabilit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001E-E8EA-400D-8197-EE1C1C66B76E}">
  <dimension ref="A1:P19"/>
  <sheetViews>
    <sheetView workbookViewId="0">
      <selection activeCell="J26" sqref="J26"/>
    </sheetView>
  </sheetViews>
  <sheetFormatPr defaultColWidth="31.3984375" defaultRowHeight="14.25" x14ac:dyDescent="0.45"/>
  <cols>
    <col min="1" max="1" width="32" bestFit="1" customWidth="1"/>
    <col min="2" max="4" width="8.86328125" bestFit="1" customWidth="1"/>
    <col min="5" max="5" width="10" bestFit="1" customWidth="1"/>
    <col min="6" max="6" width="8.86328125" bestFit="1" customWidth="1"/>
    <col min="7" max="7" width="7.86328125" bestFit="1" customWidth="1"/>
    <col min="8" max="8" width="8.86328125" bestFit="1" customWidth="1"/>
    <col min="9" max="9" width="8.73046875" bestFit="1" customWidth="1"/>
    <col min="10" max="10" width="9" bestFit="1" customWidth="1"/>
    <col min="11" max="11" width="11" bestFit="1" customWidth="1"/>
    <col min="12" max="12" width="11.265625" customWidth="1"/>
    <col min="13" max="13" width="9.265625" bestFit="1" customWidth="1"/>
    <col min="14" max="15" width="11.265625" customWidth="1"/>
    <col min="16" max="16" width="10.73046875" bestFit="1" customWidth="1"/>
  </cols>
  <sheetData>
    <row r="1" spans="1:16" s="1" customFormat="1" ht="57" x14ac:dyDescent="0.45">
      <c r="A1" s="2" t="s">
        <v>5</v>
      </c>
      <c r="B1" s="40" t="s">
        <v>1</v>
      </c>
      <c r="C1" s="41" t="s">
        <v>2</v>
      </c>
      <c r="D1" s="41" t="s">
        <v>17</v>
      </c>
      <c r="E1" s="41" t="s">
        <v>18</v>
      </c>
      <c r="F1" s="41" t="s">
        <v>3</v>
      </c>
      <c r="G1" s="41" t="s">
        <v>0</v>
      </c>
      <c r="H1" s="42" t="s">
        <v>4</v>
      </c>
      <c r="I1" s="43" t="s">
        <v>13</v>
      </c>
      <c r="J1" s="44" t="s">
        <v>14</v>
      </c>
      <c r="K1" s="45" t="s">
        <v>6</v>
      </c>
      <c r="L1" s="46" t="s">
        <v>7</v>
      </c>
      <c r="M1" s="47" t="s">
        <v>21</v>
      </c>
      <c r="N1" s="48" t="s">
        <v>19</v>
      </c>
      <c r="O1" s="49" t="s">
        <v>20</v>
      </c>
      <c r="P1" s="50" t="s">
        <v>9</v>
      </c>
    </row>
    <row r="2" spans="1:16" x14ac:dyDescent="0.45">
      <c r="A2" s="25" t="s">
        <v>22</v>
      </c>
      <c r="B2" s="15">
        <v>12</v>
      </c>
      <c r="C2" s="16">
        <v>8.9619118745332335E-3</v>
      </c>
      <c r="D2" s="17">
        <v>397</v>
      </c>
      <c r="E2" s="18">
        <v>0.29648991784914114</v>
      </c>
      <c r="F2" s="17">
        <v>930</v>
      </c>
      <c r="G2" s="18">
        <v>0.69454817027632565</v>
      </c>
      <c r="H2" s="19">
        <v>1339</v>
      </c>
      <c r="I2" s="6">
        <v>141</v>
      </c>
      <c r="J2" s="3">
        <v>95</v>
      </c>
      <c r="K2" s="4">
        <v>0.67375886524822692</v>
      </c>
      <c r="L2" s="10">
        <v>0</v>
      </c>
      <c r="M2" s="6">
        <v>9.81</v>
      </c>
      <c r="N2" s="3">
        <v>0</v>
      </c>
      <c r="O2" s="28">
        <v>0</v>
      </c>
      <c r="P2" s="12">
        <v>0.99754172970585386</v>
      </c>
    </row>
    <row r="3" spans="1:16" x14ac:dyDescent="0.45">
      <c r="A3" s="26" t="s">
        <v>23</v>
      </c>
      <c r="B3" s="15">
        <v>135</v>
      </c>
      <c r="C3" s="16">
        <v>0.11739130434782609</v>
      </c>
      <c r="D3" s="17">
        <v>370</v>
      </c>
      <c r="E3" s="18">
        <v>0.32173913043478258</v>
      </c>
      <c r="F3" s="17">
        <v>645</v>
      </c>
      <c r="G3" s="18">
        <v>0.56086956521739129</v>
      </c>
      <c r="H3" s="19">
        <v>1150</v>
      </c>
      <c r="I3" s="6">
        <v>105</v>
      </c>
      <c r="J3" s="3">
        <v>58</v>
      </c>
      <c r="K3" s="4">
        <v>0.55238095238095242</v>
      </c>
      <c r="L3" s="10">
        <v>0</v>
      </c>
      <c r="M3" s="6">
        <v>9.8000000000000007</v>
      </c>
      <c r="N3" s="3">
        <v>0</v>
      </c>
      <c r="O3" s="28">
        <v>0</v>
      </c>
      <c r="P3" s="12">
        <v>0.9986138656089395</v>
      </c>
    </row>
    <row r="4" spans="1:16" x14ac:dyDescent="0.45">
      <c r="A4" s="26" t="s">
        <v>24</v>
      </c>
      <c r="B4" s="15">
        <v>34</v>
      </c>
      <c r="C4" s="16">
        <v>1.4648858250753986E-2</v>
      </c>
      <c r="D4" s="17">
        <v>816</v>
      </c>
      <c r="E4" s="18">
        <v>0.35157259801809565</v>
      </c>
      <c r="F4" s="17">
        <v>1471</v>
      </c>
      <c r="G4" s="18">
        <v>0.63377854373115039</v>
      </c>
      <c r="H4" s="19">
        <v>2321</v>
      </c>
      <c r="I4" s="6">
        <v>159</v>
      </c>
      <c r="J4" s="3">
        <v>69</v>
      </c>
      <c r="K4" s="4">
        <v>0.43396226415094341</v>
      </c>
      <c r="L4" s="10">
        <v>0</v>
      </c>
      <c r="M4" s="6">
        <v>16.11</v>
      </c>
      <c r="N4" s="3">
        <v>25</v>
      </c>
      <c r="O4" s="28">
        <v>0.18939393939393939</v>
      </c>
      <c r="P4" s="12">
        <v>0.99606488586336583</v>
      </c>
    </row>
    <row r="5" spans="1:16" x14ac:dyDescent="0.45">
      <c r="A5" s="26" t="s">
        <v>25</v>
      </c>
      <c r="B5" s="15">
        <v>494</v>
      </c>
      <c r="C5" s="16">
        <v>0.2486160040261701</v>
      </c>
      <c r="D5" s="17">
        <v>658</v>
      </c>
      <c r="E5" s="18">
        <v>0.33115249119275292</v>
      </c>
      <c r="F5" s="17">
        <v>835</v>
      </c>
      <c r="G5" s="18">
        <v>0.42023150478107701</v>
      </c>
      <c r="H5" s="19">
        <v>1987</v>
      </c>
      <c r="I5" s="6">
        <v>146</v>
      </c>
      <c r="J5" s="3">
        <v>82</v>
      </c>
      <c r="K5" s="4">
        <v>0.56164383561643838</v>
      </c>
      <c r="L5" s="10">
        <v>0</v>
      </c>
      <c r="M5" s="6">
        <v>11.66</v>
      </c>
      <c r="N5" s="3">
        <v>11</v>
      </c>
      <c r="O5" s="28">
        <v>9.4017094017094016E-2</v>
      </c>
      <c r="P5" s="12">
        <v>0.99915188441242442</v>
      </c>
    </row>
    <row r="6" spans="1:16" x14ac:dyDescent="0.45">
      <c r="A6" s="26" t="s">
        <v>26</v>
      </c>
      <c r="B6" s="15">
        <v>118</v>
      </c>
      <c r="C6" s="16">
        <v>7.0870870870870864E-2</v>
      </c>
      <c r="D6" s="17">
        <v>323</v>
      </c>
      <c r="E6" s="18">
        <v>0.193993993993994</v>
      </c>
      <c r="F6" s="17">
        <v>1224</v>
      </c>
      <c r="G6" s="18">
        <v>0.73513513513513518</v>
      </c>
      <c r="H6" s="19">
        <v>1665</v>
      </c>
      <c r="I6" s="6">
        <v>132</v>
      </c>
      <c r="J6" s="3">
        <v>85</v>
      </c>
      <c r="K6" s="4">
        <v>0.64393939393939392</v>
      </c>
      <c r="L6" s="10">
        <v>6</v>
      </c>
      <c r="M6" s="6">
        <v>14.19</v>
      </c>
      <c r="N6" s="3">
        <v>19</v>
      </c>
      <c r="O6" s="28">
        <v>0.18627450980392157</v>
      </c>
      <c r="P6" s="12">
        <v>0.99817469945957871</v>
      </c>
    </row>
    <row r="7" spans="1:16" x14ac:dyDescent="0.45">
      <c r="A7" s="26" t="s">
        <v>27</v>
      </c>
      <c r="B7" s="15">
        <v>71</v>
      </c>
      <c r="C7" s="16">
        <v>0.1056547619047619</v>
      </c>
      <c r="D7" s="17">
        <v>237</v>
      </c>
      <c r="E7" s="18">
        <v>0.35267857142857145</v>
      </c>
      <c r="F7" s="17">
        <v>364</v>
      </c>
      <c r="G7" s="18">
        <v>0.54166666666666663</v>
      </c>
      <c r="H7" s="19">
        <v>672</v>
      </c>
      <c r="I7" s="6">
        <v>68</v>
      </c>
      <c r="J7" s="3">
        <v>46</v>
      </c>
      <c r="K7" s="4">
        <v>0.67647058823529416</v>
      </c>
      <c r="L7" s="10">
        <v>0</v>
      </c>
      <c r="M7" s="6">
        <v>10.27</v>
      </c>
      <c r="N7" s="3">
        <v>0</v>
      </c>
      <c r="O7" s="28">
        <v>0</v>
      </c>
      <c r="P7" s="12">
        <v>0.99958979793275249</v>
      </c>
    </row>
    <row r="8" spans="1:16" x14ac:dyDescent="0.45">
      <c r="A8" s="26" t="s">
        <v>28</v>
      </c>
      <c r="B8" s="15">
        <v>241</v>
      </c>
      <c r="C8" s="16">
        <v>0.20651242502142245</v>
      </c>
      <c r="D8" s="17">
        <v>404</v>
      </c>
      <c r="E8" s="18">
        <v>0.34618680377035133</v>
      </c>
      <c r="F8" s="17">
        <v>522</v>
      </c>
      <c r="G8" s="18">
        <v>0.4473007712082262</v>
      </c>
      <c r="H8" s="19">
        <v>1167</v>
      </c>
      <c r="I8" s="6">
        <v>93</v>
      </c>
      <c r="J8" s="3">
        <v>61</v>
      </c>
      <c r="K8" s="4">
        <v>0.65591397849462363</v>
      </c>
      <c r="L8" s="10">
        <v>0</v>
      </c>
      <c r="M8" s="6">
        <v>11.36</v>
      </c>
      <c r="N8" s="3">
        <v>4</v>
      </c>
      <c r="O8" s="28">
        <v>5.2631578947368418E-2</v>
      </c>
      <c r="P8" s="12">
        <v>0.99815806064801649</v>
      </c>
    </row>
    <row r="9" spans="1:16" x14ac:dyDescent="0.45">
      <c r="A9" s="26" t="s">
        <v>29</v>
      </c>
      <c r="B9" s="15">
        <v>25</v>
      </c>
      <c r="C9" s="16">
        <v>0.23148148148148148</v>
      </c>
      <c r="D9" s="17">
        <v>41</v>
      </c>
      <c r="E9" s="18">
        <v>0.37962962962962965</v>
      </c>
      <c r="F9" s="17">
        <v>42</v>
      </c>
      <c r="G9" s="18">
        <v>0.3888888888888889</v>
      </c>
      <c r="H9" s="19">
        <v>108</v>
      </c>
      <c r="I9" s="6">
        <v>15</v>
      </c>
      <c r="J9" s="3">
        <v>12</v>
      </c>
      <c r="K9" s="4">
        <v>0.8</v>
      </c>
      <c r="L9" s="10">
        <v>0</v>
      </c>
      <c r="M9" s="6">
        <v>3.81</v>
      </c>
      <c r="N9" s="3">
        <v>0</v>
      </c>
      <c r="O9" s="28">
        <v>0</v>
      </c>
      <c r="P9" s="12">
        <v>0.99845440494590421</v>
      </c>
    </row>
    <row r="10" spans="1:16" x14ac:dyDescent="0.45">
      <c r="A10" s="26" t="s">
        <v>30</v>
      </c>
      <c r="B10" s="15">
        <v>399</v>
      </c>
      <c r="C10" s="16">
        <v>0.13697219361483007</v>
      </c>
      <c r="D10" s="17">
        <v>674</v>
      </c>
      <c r="E10" s="18">
        <v>0.23137658771026434</v>
      </c>
      <c r="F10" s="17">
        <v>1840</v>
      </c>
      <c r="G10" s="18">
        <v>0.63165121867490559</v>
      </c>
      <c r="H10" s="19">
        <v>2913</v>
      </c>
      <c r="I10" s="6">
        <v>199</v>
      </c>
      <c r="J10" s="3">
        <v>97</v>
      </c>
      <c r="K10" s="4">
        <v>0.48743718592964824</v>
      </c>
      <c r="L10" s="10">
        <v>0</v>
      </c>
      <c r="M10" s="6">
        <v>16.920000000000002</v>
      </c>
      <c r="N10" s="3">
        <v>33</v>
      </c>
      <c r="O10" s="28">
        <v>0.23239436619718309</v>
      </c>
      <c r="P10" s="12">
        <v>0.99569823955070746</v>
      </c>
    </row>
    <row r="11" spans="1:16" x14ac:dyDescent="0.45">
      <c r="A11" s="26" t="s">
        <v>31</v>
      </c>
      <c r="B11" s="15">
        <v>579</v>
      </c>
      <c r="C11" s="16">
        <v>0.2325301204819277</v>
      </c>
      <c r="D11" s="17">
        <v>898</v>
      </c>
      <c r="E11" s="18">
        <v>0.36064257028112451</v>
      </c>
      <c r="F11" s="17">
        <v>1013</v>
      </c>
      <c r="G11" s="18">
        <v>0.40682730923694777</v>
      </c>
      <c r="H11" s="19">
        <v>2490</v>
      </c>
      <c r="I11" s="6">
        <v>125</v>
      </c>
      <c r="J11" s="3">
        <v>79</v>
      </c>
      <c r="K11" s="4">
        <v>0.63200000000000001</v>
      </c>
      <c r="L11" s="10">
        <v>0</v>
      </c>
      <c r="M11" s="6">
        <v>18.440000000000001</v>
      </c>
      <c r="N11" s="3">
        <v>20</v>
      </c>
      <c r="O11" s="28">
        <v>0.18181818181818182</v>
      </c>
      <c r="P11" s="12">
        <v>0.9968110987426041</v>
      </c>
    </row>
    <row r="12" spans="1:16" x14ac:dyDescent="0.45">
      <c r="A12" s="26" t="s">
        <v>32</v>
      </c>
      <c r="B12" s="15">
        <v>673</v>
      </c>
      <c r="C12" s="16">
        <v>0.26166407465007774</v>
      </c>
      <c r="D12" s="17">
        <v>652</v>
      </c>
      <c r="E12" s="18">
        <v>0.25349922239502332</v>
      </c>
      <c r="F12" s="17">
        <v>1247</v>
      </c>
      <c r="G12" s="18">
        <v>0.48483670295489889</v>
      </c>
      <c r="H12" s="19">
        <v>2572</v>
      </c>
      <c r="I12" s="6">
        <v>178</v>
      </c>
      <c r="J12" s="3">
        <v>82</v>
      </c>
      <c r="K12" s="4">
        <v>0.4606741573033708</v>
      </c>
      <c r="L12" s="10">
        <v>0</v>
      </c>
      <c r="M12" s="6">
        <v>13.14</v>
      </c>
      <c r="N12" s="3">
        <v>15</v>
      </c>
      <c r="O12" s="28">
        <v>0.11029411764705882</v>
      </c>
      <c r="P12" s="12">
        <v>0.9977214317144194</v>
      </c>
    </row>
    <row r="13" spans="1:16" x14ac:dyDescent="0.45">
      <c r="A13" s="26" t="s">
        <v>33</v>
      </c>
      <c r="B13" s="15">
        <v>187</v>
      </c>
      <c r="C13" s="16">
        <v>0.10655270655270656</v>
      </c>
      <c r="D13" s="17">
        <v>436</v>
      </c>
      <c r="E13" s="18">
        <v>0.24843304843304842</v>
      </c>
      <c r="F13" s="17">
        <v>1132</v>
      </c>
      <c r="G13" s="18">
        <v>0.64501424501424498</v>
      </c>
      <c r="H13" s="19">
        <v>1755</v>
      </c>
      <c r="I13" s="6">
        <v>114</v>
      </c>
      <c r="J13" s="3">
        <v>51</v>
      </c>
      <c r="K13" s="4">
        <v>0.44736842105263158</v>
      </c>
      <c r="L13" s="10">
        <v>0</v>
      </c>
      <c r="M13" s="6">
        <v>17.29</v>
      </c>
      <c r="N13" s="3">
        <v>19</v>
      </c>
      <c r="O13" s="28">
        <v>0.22352941176470589</v>
      </c>
      <c r="P13" s="12">
        <v>0.99803368416418736</v>
      </c>
    </row>
    <row r="14" spans="1:16" x14ac:dyDescent="0.45">
      <c r="A14" s="26" t="s">
        <v>34</v>
      </c>
      <c r="B14" s="15">
        <v>101</v>
      </c>
      <c r="C14" s="16">
        <v>5.1821446895844024E-2</v>
      </c>
      <c r="D14" s="17">
        <v>426</v>
      </c>
      <c r="E14" s="18">
        <v>0.2185736275012827</v>
      </c>
      <c r="F14" s="17">
        <v>1422</v>
      </c>
      <c r="G14" s="18">
        <v>0.72960492560287327</v>
      </c>
      <c r="H14" s="19">
        <v>1949</v>
      </c>
      <c r="I14" s="6">
        <v>168</v>
      </c>
      <c r="J14" s="3">
        <v>90</v>
      </c>
      <c r="K14" s="4">
        <v>0.5357142857142857</v>
      </c>
      <c r="L14" s="10">
        <v>0</v>
      </c>
      <c r="M14" s="6">
        <v>14.62</v>
      </c>
      <c r="N14" s="3">
        <v>11</v>
      </c>
      <c r="O14" s="28">
        <v>9.0163934426229511E-2</v>
      </c>
      <c r="P14" s="12">
        <v>0.99522538457727827</v>
      </c>
    </row>
    <row r="15" spans="1:16" x14ac:dyDescent="0.45">
      <c r="A15" s="26" t="s">
        <v>35</v>
      </c>
      <c r="B15" s="15">
        <v>8</v>
      </c>
      <c r="C15" s="16">
        <v>2.8571428571428571E-2</v>
      </c>
      <c r="D15" s="17">
        <v>118</v>
      </c>
      <c r="E15" s="18">
        <v>0.42142857142857143</v>
      </c>
      <c r="F15" s="17">
        <v>154</v>
      </c>
      <c r="G15" s="18">
        <v>0.55000000000000004</v>
      </c>
      <c r="H15" s="19">
        <v>280</v>
      </c>
      <c r="I15" s="6">
        <v>17</v>
      </c>
      <c r="J15" s="3">
        <v>4</v>
      </c>
      <c r="K15" s="4">
        <v>0.23529411764705882</v>
      </c>
      <c r="L15" s="10">
        <v>0</v>
      </c>
      <c r="M15" s="6">
        <v>16.93</v>
      </c>
      <c r="N15" s="3">
        <v>2</v>
      </c>
      <c r="O15" s="28">
        <v>0.13333333333333333</v>
      </c>
      <c r="P15" s="12">
        <v>0.99623391350485324</v>
      </c>
    </row>
    <row r="16" spans="1:16" x14ac:dyDescent="0.45">
      <c r="A16" s="26" t="s">
        <v>36</v>
      </c>
      <c r="B16" s="15">
        <v>91</v>
      </c>
      <c r="C16" s="16">
        <v>7.545605306799337E-2</v>
      </c>
      <c r="D16" s="17">
        <v>451</v>
      </c>
      <c r="E16" s="18">
        <v>0.37396351575456055</v>
      </c>
      <c r="F16" s="17">
        <v>664</v>
      </c>
      <c r="G16" s="18">
        <v>0.55058043117744615</v>
      </c>
      <c r="H16" s="19">
        <v>1206</v>
      </c>
      <c r="I16" s="6">
        <v>97</v>
      </c>
      <c r="J16" s="3">
        <v>59</v>
      </c>
      <c r="K16" s="4">
        <v>0.60824742268041232</v>
      </c>
      <c r="L16" s="10">
        <v>4</v>
      </c>
      <c r="M16" s="6">
        <v>13.23</v>
      </c>
      <c r="N16" s="3">
        <v>10</v>
      </c>
      <c r="O16" s="28">
        <v>0.12658227848101267</v>
      </c>
      <c r="P16" s="12">
        <v>0.99883495232975794</v>
      </c>
    </row>
    <row r="17" spans="1:16" x14ac:dyDescent="0.45">
      <c r="A17" s="26" t="s">
        <v>37</v>
      </c>
      <c r="B17" s="15">
        <v>148</v>
      </c>
      <c r="C17" s="16">
        <v>7.4409250879839114E-2</v>
      </c>
      <c r="D17" s="17">
        <v>799</v>
      </c>
      <c r="E17" s="18">
        <v>0.40170940170940173</v>
      </c>
      <c r="F17" s="17">
        <v>1042</v>
      </c>
      <c r="G17" s="18">
        <v>0.5238813474107592</v>
      </c>
      <c r="H17" s="19">
        <v>1989</v>
      </c>
      <c r="I17" s="6">
        <v>118</v>
      </c>
      <c r="J17" s="3">
        <v>67</v>
      </c>
      <c r="K17" s="4">
        <v>0.56779661016949157</v>
      </c>
      <c r="L17" s="10">
        <v>0</v>
      </c>
      <c r="M17" s="6">
        <v>16.940000000000001</v>
      </c>
      <c r="N17" s="3">
        <v>22</v>
      </c>
      <c r="O17" s="28">
        <v>0.21153846153846154</v>
      </c>
      <c r="P17" s="12">
        <v>0.99831860255668292</v>
      </c>
    </row>
    <row r="18" spans="1:16" x14ac:dyDescent="0.45">
      <c r="A18" s="26" t="s">
        <v>38</v>
      </c>
      <c r="B18" s="15">
        <v>16</v>
      </c>
      <c r="C18" s="16">
        <v>1.4911463187325256E-2</v>
      </c>
      <c r="D18" s="17">
        <v>364</v>
      </c>
      <c r="E18" s="18">
        <v>0.33923578751164957</v>
      </c>
      <c r="F18" s="17">
        <v>693</v>
      </c>
      <c r="G18" s="18">
        <v>0.64585274930102521</v>
      </c>
      <c r="H18" s="19">
        <v>1073</v>
      </c>
      <c r="I18" s="6">
        <v>71</v>
      </c>
      <c r="J18" s="3">
        <v>39</v>
      </c>
      <c r="K18" s="4">
        <v>0.54929577464788737</v>
      </c>
      <c r="L18" s="10">
        <v>0</v>
      </c>
      <c r="M18" s="6">
        <v>15.6</v>
      </c>
      <c r="N18" s="3">
        <v>17</v>
      </c>
      <c r="O18" s="28">
        <v>0.26153846153846155</v>
      </c>
      <c r="P18" s="12">
        <v>0.99681379925897484</v>
      </c>
    </row>
    <row r="19" spans="1:16" ht="14.65" thickBot="1" x14ac:dyDescent="0.5">
      <c r="A19" s="26" t="s">
        <v>39</v>
      </c>
      <c r="B19" s="20">
        <v>320</v>
      </c>
      <c r="C19" s="21">
        <v>0.30592734225621415</v>
      </c>
      <c r="D19" s="22">
        <v>196</v>
      </c>
      <c r="E19" s="23">
        <v>0.18738049713193117</v>
      </c>
      <c r="F19" s="22">
        <v>530</v>
      </c>
      <c r="G19" s="23">
        <v>0.50669216061185474</v>
      </c>
      <c r="H19" s="24">
        <v>1046</v>
      </c>
      <c r="I19" s="7">
        <v>86</v>
      </c>
      <c r="J19" s="8">
        <v>39</v>
      </c>
      <c r="K19" s="5">
        <v>0.45348837209302323</v>
      </c>
      <c r="L19" s="11">
        <v>0</v>
      </c>
      <c r="M19" s="7">
        <v>12.04</v>
      </c>
      <c r="N19" s="8">
        <v>0</v>
      </c>
      <c r="O19" s="27">
        <v>0</v>
      </c>
      <c r="P19" s="13">
        <v>0.99590352071581401</v>
      </c>
    </row>
  </sheetData>
  <sortState xmlns:xlrd2="http://schemas.microsoft.com/office/spreadsheetml/2017/richdata2" ref="A2:H19">
    <sortCondition ref="A1:A19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9D60D-E5C1-41DB-885E-D76C00D8DF2B}">
  <dimension ref="A1:B3"/>
  <sheetViews>
    <sheetView workbookViewId="0">
      <selection activeCell="B1" sqref="B1"/>
    </sheetView>
  </sheetViews>
  <sheetFormatPr defaultRowHeight="14.25" x14ac:dyDescent="0.45"/>
  <cols>
    <col min="1" max="1" width="22.3984375" bestFit="1" customWidth="1"/>
    <col min="2" max="2" width="64.73046875" bestFit="1" customWidth="1"/>
    <col min="3" max="3" width="18.265625" bestFit="1" customWidth="1"/>
    <col min="4" max="4" width="26.86328125" bestFit="1" customWidth="1"/>
    <col min="5" max="5" width="27" bestFit="1" customWidth="1"/>
    <col min="6" max="6" width="18.3984375" bestFit="1" customWidth="1"/>
    <col min="7" max="7" width="27.73046875" bestFit="1" customWidth="1"/>
    <col min="8" max="8" width="29.86328125" bestFit="1" customWidth="1"/>
    <col min="9" max="9" width="20.1328125" bestFit="1" customWidth="1"/>
    <col min="10" max="10" width="31.265625" bestFit="1" customWidth="1"/>
    <col min="11" max="11" width="30" bestFit="1" customWidth="1"/>
    <col min="12" max="12" width="12.1328125" bestFit="1" customWidth="1"/>
    <col min="13" max="13" width="18.59765625" bestFit="1" customWidth="1"/>
    <col min="14" max="14" width="14.3984375" bestFit="1" customWidth="1"/>
    <col min="15" max="15" width="20" bestFit="1" customWidth="1"/>
    <col min="16" max="16" width="22.73046875" bestFit="1" customWidth="1"/>
    <col min="17" max="17" width="23.1328125" bestFit="1" customWidth="1"/>
    <col min="18" max="18" width="26" bestFit="1" customWidth="1"/>
    <col min="19" max="19" width="19.3984375" bestFit="1" customWidth="1"/>
  </cols>
  <sheetData>
    <row r="1" spans="1:2" x14ac:dyDescent="0.45">
      <c r="A1" t="s">
        <v>15</v>
      </c>
      <c r="B1" s="14" t="s">
        <v>16</v>
      </c>
    </row>
    <row r="2" spans="1:2" x14ac:dyDescent="0.45">
      <c r="A2" s="9" t="s">
        <v>8</v>
      </c>
      <c r="B2" s="14" t="s">
        <v>12</v>
      </c>
    </row>
    <row r="3" spans="1:2" x14ac:dyDescent="0.45">
      <c r="A3" s="9" t="s">
        <v>10</v>
      </c>
      <c r="B3" s="14" t="s">
        <v>11</v>
      </c>
    </row>
  </sheetData>
  <hyperlinks>
    <hyperlink ref="B3" r:id="rId1" display="https://myflfamilies.com/accountability" xr:uid="{BA0308D0-0FF6-4FD7-8E83-06763D1CB2F3}"/>
    <hyperlink ref="B2" r:id="rId2" display="https://www.myflfamilies.com/services/child-family/child-and-family-well-being/childrens-legal-services/staffing-rates" xr:uid="{562BD53B-2A8E-4C99-8D08-09AC0DC64801}"/>
    <hyperlink ref="B1" r:id="rId3" display="https://www.myflfamilies.com/services/abuse/domestic-violence/programs/child-welfare-child-protection/placement-out-home-care" xr:uid="{067DB9E1-7012-4EE0-9D48-95BD792B4A7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4C628-4421-4FFF-8F3E-395D6424F55D}">
  <dimension ref="A1:P2"/>
  <sheetViews>
    <sheetView tabSelected="1" topLeftCell="B1" workbookViewId="0">
      <selection activeCell="Q1" sqref="Q1:T1048576"/>
    </sheetView>
  </sheetViews>
  <sheetFormatPr defaultRowHeight="14.25" x14ac:dyDescent="0.45"/>
  <cols>
    <col min="1" max="1" width="31.73046875" bestFit="1" customWidth="1"/>
    <col min="11" max="11" width="11.265625" customWidth="1"/>
    <col min="12" max="12" width="11.1328125" customWidth="1"/>
  </cols>
  <sheetData>
    <row r="1" spans="1:16" ht="71.25" x14ac:dyDescent="0.45">
      <c r="A1" s="51" t="str">
        <f>splat!A1</f>
        <v>Agency</v>
      </c>
      <c r="B1" s="40" t="str">
        <f>splat!B1</f>
        <v>FSS Episodes</v>
      </c>
      <c r="C1" s="41" t="str">
        <f>splat!C1</f>
        <v>Percent FSS Episodes</v>
      </c>
      <c r="D1" s="41" t="str">
        <f>splat!D1</f>
        <v>In-Home Episodes</v>
      </c>
      <c r="E1" s="41" t="str">
        <f>splat!E1</f>
        <v>Percent In-Home</v>
      </c>
      <c r="F1" s="41" t="str">
        <f>splat!F1</f>
        <v>OOHC Episodes</v>
      </c>
      <c r="G1" s="41" t="str">
        <f>splat!G1</f>
        <v>Percent OOHC</v>
      </c>
      <c r="H1" s="42" t="str">
        <f>splat!H1</f>
        <v>Total Services Episodes</v>
      </c>
      <c r="I1" s="43" t="str">
        <f>splat!I1</f>
        <v>Previous CARS Worker Count</v>
      </c>
      <c r="J1" s="44" t="str">
        <f>splat!J1</f>
        <v>Retained Previous CARS Workers</v>
      </c>
      <c r="K1" s="45" t="str">
        <f>splat!K1</f>
        <v>Retained Percentage</v>
      </c>
      <c r="L1" s="46" t="str">
        <f>splat!L1</f>
        <v>Count of Unlicensed Placements</v>
      </c>
      <c r="M1" s="47" t="str">
        <f>splat!M1</f>
        <v>Avg CARS Worker Caseload</v>
      </c>
      <c r="N1" s="48" t="str">
        <f>splat!N1</f>
        <v>Count of CARS Workers w-25+ Cases</v>
      </c>
      <c r="O1" s="49" t="str">
        <f>splat!O1</f>
        <v>Percent of CARS Workers w-25+</v>
      </c>
      <c r="P1" s="50" t="str">
        <f>splat!P1</f>
        <v>Children Seen Every 30 Days</v>
      </c>
    </row>
    <row r="2" spans="1:16" x14ac:dyDescent="0.45">
      <c r="A2" s="25" t="str">
        <f>splat!A10</f>
        <v>Family Partnerships of Central Florida</v>
      </c>
      <c r="B2" s="29">
        <f>splat!B10</f>
        <v>399</v>
      </c>
      <c r="C2" s="30">
        <f>splat!C10</f>
        <v>0.13697219361483007</v>
      </c>
      <c r="D2" s="31">
        <f>splat!D10</f>
        <v>674</v>
      </c>
      <c r="E2" s="32">
        <f>splat!E10</f>
        <v>0.23137658771026434</v>
      </c>
      <c r="F2" s="31">
        <f>splat!F10</f>
        <v>1840</v>
      </c>
      <c r="G2" s="32">
        <f>splat!G10</f>
        <v>0.63165121867490559</v>
      </c>
      <c r="H2" s="33">
        <f>splat!H10</f>
        <v>2913</v>
      </c>
      <c r="I2" s="34">
        <f>splat!I10</f>
        <v>199</v>
      </c>
      <c r="J2" s="35">
        <f>splat!J10</f>
        <v>97</v>
      </c>
      <c r="K2" s="36">
        <f>splat!K10</f>
        <v>0.48743718592964824</v>
      </c>
      <c r="L2" s="37">
        <f>splat!L10</f>
        <v>0</v>
      </c>
      <c r="M2" s="34">
        <f>splat!M10</f>
        <v>16.920000000000002</v>
      </c>
      <c r="N2" s="35">
        <f>splat!N10</f>
        <v>33</v>
      </c>
      <c r="O2" s="38">
        <f>splat!O10</f>
        <v>0.23239436619718309</v>
      </c>
      <c r="P2" s="39">
        <f>splat!P10</f>
        <v>0.99569823955070746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splat</vt:lpstr>
      <vt:lpstr>Links</vt:lpstr>
      <vt:lpstr>FPCF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Warren, Peter R</dc:creator>
  <cp:lastModifiedBy>Wehlen, Phebe</cp:lastModifiedBy>
  <dcterms:created xsi:type="dcterms:W3CDTF">2024-09-13T13:52:18Z</dcterms:created>
  <dcterms:modified xsi:type="dcterms:W3CDTF">2025-02-20T18:31:59Z</dcterms:modified>
</cp:coreProperties>
</file>